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cunovodstvo\Desktop\ZŽ 2017 - 2024 – kopija\iTRANSPARENTOST (javna objava 2024.)\Transparentnost 2024\"/>
    </mc:Choice>
  </mc:AlternateContent>
  <bookViews>
    <workbookView xWindow="-120" yWindow="-120" windowWidth="29040" windowHeight="15840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62913" calcMode="manual"/>
</workbook>
</file>

<file path=xl/calcChain.xml><?xml version="1.0" encoding="utf-8"?>
<calcChain xmlns="http://schemas.openxmlformats.org/spreadsheetml/2006/main">
  <c r="G42" i="1" l="1"/>
  <c r="I41" i="1"/>
  <c r="I40" i="1"/>
  <c r="I29" i="1"/>
  <c r="I11" i="1"/>
  <c r="I10" i="1"/>
  <c r="I8" i="1"/>
  <c r="I7" i="1"/>
  <c r="I30" i="1"/>
  <c r="I26" i="1"/>
  <c r="I14" i="1"/>
</calcChain>
</file>

<file path=xl/sharedStrings.xml><?xml version="1.0" encoding="utf-8"?>
<sst xmlns="http://schemas.openxmlformats.org/spreadsheetml/2006/main" count="156" uniqueCount="100">
  <si>
    <t>Iznos</t>
  </si>
  <si>
    <t>Naziv primatelja</t>
  </si>
  <si>
    <t>OIB primatelja</t>
  </si>
  <si>
    <t>Sjedište primatelja</t>
  </si>
  <si>
    <t>Vrsta rashoda i izdatka</t>
  </si>
  <si>
    <t>Opis</t>
  </si>
  <si>
    <t>Datum</t>
  </si>
  <si>
    <t>Adresa:</t>
  </si>
  <si>
    <t>OIB:</t>
  </si>
  <si>
    <t>Sjedište:</t>
  </si>
  <si>
    <t>SREDNJA ŠKOLA DRAGUTINA STRAŽIMIRA</t>
  </si>
  <si>
    <t>Gundulićeva 2a</t>
  </si>
  <si>
    <t>10380 Sv. Ivan Zelina</t>
  </si>
  <si>
    <t>JAVNA OBJAVA INFORMACIJA O TROŠENJU SREDSTAVA ZA RAZDOBLJE 
OD 01.06.2024. DO 30.06.2024.</t>
  </si>
  <si>
    <t>2024-URA-153 | PRIJEVOZ - VARAŽDIN 23.05.</t>
  </si>
  <si>
    <t>DAROJKOVIĆ D.O.O.</t>
  </si>
  <si>
    <t>DUGO SELO</t>
  </si>
  <si>
    <t>3299 | OSTALI NESPOMENUTI RASHODI POSLOVANJA</t>
  </si>
  <si>
    <t>2024-URA-160 | SLUŽBENA OBUČA I ODJEĆA</t>
  </si>
  <si>
    <t>INTERSPORT d.o.o. SESVETE</t>
  </si>
  <si>
    <t>SESVETE</t>
  </si>
  <si>
    <t>3227 | SLUŽBENA, RADNA I ZAŠTITNA ODJEĆA I OBUĆA</t>
  </si>
  <si>
    <t>2024-URA-155 | UREDSKI MATERIJAL</t>
  </si>
  <si>
    <t>SINTEKO (POINT-VG D.O.O.)</t>
  </si>
  <si>
    <t>SVETI IVAN ZELINA</t>
  </si>
  <si>
    <t>3221 | UREDSKI MATERIJAL I OSTALI MATERIJALNI RASHODI</t>
  </si>
  <si>
    <t>3212 | NAKNADE ZA PRIJEVOZ, ZA RAD NA TERENU I ODVOJENI ŽIVOT</t>
  </si>
  <si>
    <t>2024-URA-161 | HT 5-2024</t>
  </si>
  <si>
    <t>A1 - HRVATSKA, VIP NET D.O.O.</t>
  </si>
  <si>
    <t>ZAGREB</t>
  </si>
  <si>
    <t>3231 | USLUGE TELEFONA, POŠTE I PRIJEVOZA</t>
  </si>
  <si>
    <t>BLINK INFO D.O.O.</t>
  </si>
  <si>
    <t>ZADAR</t>
  </si>
  <si>
    <t>3238 | RAČUNALNE USLUGE</t>
  </si>
  <si>
    <t>2024-URA-166 | E-RAČUN-KORIŠT.SERVISA-MJESEČNO</t>
  </si>
  <si>
    <t>FINA-FINANCIJSKA AGENCIJA</t>
  </si>
  <si>
    <t>2024-URA-164 | POŠTARINA 5-2024</t>
  </si>
  <si>
    <t>HP-HRVATSKA POŠTA D.D.</t>
  </si>
  <si>
    <t>2024-URA-158 | HT 5-2024</t>
  </si>
  <si>
    <t>HT-HRVATSKI TELEKOM, ZAGREB</t>
  </si>
  <si>
    <t>2024-URA-159 | HT 5-2024</t>
  </si>
  <si>
    <t>MERIDIJANI-HRVATSKI ZEMLJ</t>
  </si>
  <si>
    <t>SAMOBOR</t>
  </si>
  <si>
    <t>2024-URA-156 | NAJAM A4 UREĐAJA HP 06-2024.</t>
  </si>
  <si>
    <t>OPTI PRINT ADRIA D.O.O.</t>
  </si>
  <si>
    <t>3235 | ZAKUPNINE I NAJAMNINE</t>
  </si>
  <si>
    <t>2024-URA-162 | VODA 5-2024</t>
  </si>
  <si>
    <t>VODOOPSKRBA I ODVODNJA - URED SV.I.ZELINA</t>
  </si>
  <si>
    <t>3234 | KOMUNALNE USLUGE</t>
  </si>
  <si>
    <t>2024-URA-163 | VODA 5-2024</t>
  </si>
  <si>
    <t>2024-URA-154 | ZGB NAKNADA 5-2024</t>
  </si>
  <si>
    <t>ZAGREBAČKA BANKA, ZAGREB</t>
  </si>
  <si>
    <t>3431 | BANKARSKE USLUGE I USLUGE PLATNOG PROMETA</t>
  </si>
  <si>
    <t>ZELINSKE KOMUNALIJE D.O.O.</t>
  </si>
  <si>
    <t>2024-URA-168 | PRIJEVOZ UČENIKA - ČAKOVEC</t>
  </si>
  <si>
    <t>CARLITA obrt za taxi</t>
  </si>
  <si>
    <t>2024-URA-169 | EL.ENERGIJA 5-2024</t>
  </si>
  <si>
    <t>HEP OPSKRBA D.O.O.</t>
  </si>
  <si>
    <t>3223 | ENERGIJA</t>
  </si>
  <si>
    <t>2024-URA-170 | SREDSTVA ZA ČIŠĆENJE</t>
  </si>
  <si>
    <t>LELUBA d.o.o. SESVETE</t>
  </si>
  <si>
    <t>JOPPD 24169.-REGRES (46x300,00)</t>
  </si>
  <si>
    <t>ARENA CENTER ZAGREB</t>
  </si>
  <si>
    <t>2024-URA-177 | PRIJEVOZ - ZG-INSTITUT R.BOŠKOVIĆ 07.06.</t>
  </si>
  <si>
    <t>2024-URA-175 | CERTIF. -raz.sigurn.</t>
  </si>
  <si>
    <t>2024-URA-171 | NAJAM ZAŠTITNE OGRADE IV.-VI.2024.</t>
  </si>
  <si>
    <t>GRAĐEVINARSTVO D.ANTOLKOVIĆ</t>
  </si>
  <si>
    <t>2451 | DODATNA ULAGANJA NA GRAĐEVINSKIM OBJEKTIMA</t>
  </si>
  <si>
    <t>2024-URA-173 | PLIN 5-2024</t>
  </si>
  <si>
    <t>HEP - PLIN d.o.o.</t>
  </si>
  <si>
    <t>OSIJEK</t>
  </si>
  <si>
    <t>2024-URA-174 | PLIN 5-2024</t>
  </si>
  <si>
    <t xml:space="preserve">2024-URA-176 | MATERIJAL </t>
  </si>
  <si>
    <t>LEAN SIGURNOST D.O.O.</t>
  </si>
  <si>
    <t>VRBOVEC</t>
  </si>
  <si>
    <t>3224 | MATERIJAL I DIJELOVI ZA TEKUĆE I INVESTICIJSKO ODRŽAVANJE</t>
  </si>
  <si>
    <t>2024-URA-180 | PAPIRNATI RUČNICI</t>
  </si>
  <si>
    <t>LOGISTIKA VIOLETA D.O.O.</t>
  </si>
  <si>
    <t>2024-URA-172 | EL.ENERGIJA 5-2024</t>
  </si>
  <si>
    <t>OŠ D.DOMJANIĆA SV.I.ZELINA</t>
  </si>
  <si>
    <t>2024-URA-178 | PRETPLATA ŠK.NOVINE</t>
  </si>
  <si>
    <t>ŠN-ŠKOLSKE NOVINE, ZAGREB</t>
  </si>
  <si>
    <t>2024-TEM-49 | JOPPD 24172.PTN. 06.-(BROJ: 108-122)</t>
  </si>
  <si>
    <t>3211 | SLUŽBENA PUTOVANJA</t>
  </si>
  <si>
    <t>UKUPNO ZA LIPANJ 2024.</t>
  </si>
  <si>
    <t>DJELATNICI SŠ D.STRAŽIMIRA</t>
  </si>
  <si>
    <t>ISPLATA PLAĆE 5-2024</t>
  </si>
  <si>
    <t>3111 | BRUTO PLAĆE ZA REDOVAN RAD (ukupni iznos bez bolovanja na teret HZZO)</t>
  </si>
  <si>
    <t>DRŽAVNI PRORAČUN RH</t>
  </si>
  <si>
    <t>NOVČANA NAKNADA ZBOG NEZAPOŠLJAVANJA OSOBA S INVALIDITETOM 5-2024.</t>
  </si>
  <si>
    <t>3132 | DOPRINOSI ZA OBVEZNO ZDRAVSTVENO OSIGURANJE</t>
  </si>
  <si>
    <t>3295 |PRISTOJBE I NAKNADE</t>
  </si>
  <si>
    <t>3121| OSTALI RASHODI ZA ZAPOSLENE</t>
  </si>
  <si>
    <t xml:space="preserve">MATERIJALNA PRAVA 05-2024
</t>
  </si>
  <si>
    <t>SUM(</t>
  </si>
  <si>
    <t>2024-TEM-42 | JOPPD 24159.                         PRIJEVOZ 5-2024.</t>
  </si>
  <si>
    <t>2024-URA-167 | ODRŽAVANJE PROGRAMSKOG PAKETA ZA II.KVARTAL</t>
  </si>
  <si>
    <t>2024-URA-165 | PRETPLATA MERIDIJANI</t>
  </si>
  <si>
    <t>2024-URA-157 | PRAŽNJENJE SPREMNIKA      5-2024</t>
  </si>
  <si>
    <t>2024-URA-179 | POKLON BONOVI - NAGRADE UČENICIMA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</si>
</sst>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-* #,##0.00\ _k_n_-;\-* #,##0.00\ _k_n_-;_-* &quot;-&quot;??\ _k_n_-;_-@_-"/>
    <numFmt numFmtId="167" formatCode="_(* #,##0_);_(* \(#,##0\);_(* &quot;-&quot;_);_(@_)"/>
    <numFmt numFmtId="168" formatCode="_(* #,##0.00_);_(* \(#,##0.00\);_(* &quot;-&quot;??_);_(@_)"/>
  </numFmts>
  <fonts count="36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0"/>
      <color theme="2" tint="-0.749961851863155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2" tint="-0.749961851863155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2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top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horizontal="left" vertical="center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14" fontId="9" fillId="0" borderId="0" xfId="8" applyNumberFormat="1" applyFill="1" applyBorder="1" applyAlignment="1" applyProtection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14" fontId="3" fillId="2" borderId="0" xfId="0" applyNumberFormat="1" applyFont="1" applyFill="1" applyAlignment="1">
      <alignment horizontal="left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6" fontId="32" fillId="0" borderId="0" xfId="0" applyNumberFormat="1" applyFont="1" applyFill="1" applyBorder="1" applyAlignment="1">
      <alignment horizontal="center" vertical="center"/>
    </xf>
    <xf numFmtId="166" fontId="32" fillId="0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Border="1" applyAlignment="1">
      <alignment horizontal="left" vertical="center" wrapText="1"/>
    </xf>
    <xf numFmtId="14" fontId="3" fillId="2" borderId="0" xfId="0" applyNumberFormat="1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/>
    </xf>
    <xf numFmtId="165" fontId="3" fillId="2" borderId="0" xfId="0" applyNumberFormat="1" applyFont="1" applyFill="1" applyAlignment="1">
      <alignment horizontal="left" vertical="center" wrapText="1"/>
    </xf>
    <xf numFmtId="166" fontId="3" fillId="0" borderId="0" xfId="0" applyNumberFormat="1" applyFont="1">
      <alignment vertical="top" wrapText="1"/>
    </xf>
    <xf numFmtId="166" fontId="3" fillId="0" borderId="0" xfId="0" applyNumberFormat="1" applyFont="1" applyAlignment="1">
      <alignment vertical="center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  <xf numFmtId="0" fontId="33" fillId="2" borderId="0" xfId="0" applyNumberFormat="1" applyFont="1" applyFill="1" applyAlignment="1">
      <alignment horizontal="center" vertical="center" wrapText="1"/>
    </xf>
    <xf numFmtId="0" fontId="34" fillId="2" borderId="0" xfId="0" applyNumberFormat="1" applyFont="1" applyFill="1" applyAlignment="1">
      <alignment horizontal="center" vertical="center"/>
    </xf>
    <xf numFmtId="165" fontId="34" fillId="2" borderId="0" xfId="0" applyNumberFormat="1" applyFont="1" applyFill="1" applyAlignment="1">
      <alignment horizontal="center" vertical="center" wrapText="1"/>
    </xf>
    <xf numFmtId="165" fontId="33" fillId="2" borderId="0" xfId="0" applyNumberFormat="1" applyFont="1" applyFill="1" applyAlignment="1">
      <alignment horizontal="center" vertical="center" wrapText="1"/>
    </xf>
    <xf numFmtId="166" fontId="35" fillId="0" borderId="0" xfId="0" applyNumberFormat="1" applyFont="1" applyFill="1" applyAlignment="1">
      <alignment horizontal="center" vertical="center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39">
    <dxf>
      <fill>
        <patternFill>
          <bgColor theme="4" tint="0.79998168889431442"/>
        </patternFill>
      </fill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6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9" formatCode="m/d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>
      <tableStyleElement type="wholeTable" dxfId="38"/>
      <tableStyleElement type="headerRow" dxfId="37"/>
      <tableStyleElement type="totalRow" dxfId="36"/>
      <tableStyleElement type="firstColumn" dxfId="35"/>
      <tableStyleElement type="lastColumn" dxfId="34"/>
      <tableStyleElement type="firstRowStripe" dxfId="33"/>
      <tableStyleElement type="firstColumnStripe" dxfId="3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FakturaProjekta" displayName="FakturaProjekta" ref="A6:G42" dataDxfId="16" totalsRowDxfId="15">
  <autoFilter ref="A6:G42"/>
  <tableColumns count="7">
    <tableColumn id="7" name="Datum" dataDxfId="14" totalsRowDxfId="13"/>
    <tableColumn id="2" name="Opis" dataDxfId="12" totalsRowDxfId="11"/>
    <tableColumn id="1" name="Naziv primatelja" dataDxfId="10" totalsRowDxfId="9"/>
    <tableColumn id="8" name="OIB primatelja" dataDxfId="8" totalsRowDxfId="7" dataCellStyle="Normalno"/>
    <tableColumn id="10" name="Sjedište primatelja" dataDxfId="6" totalsRowDxfId="5" dataCellStyle="Normalno"/>
    <tableColumn id="3" name="Vrsta rashoda i izdatka" dataDxfId="4" totalsRowDxfId="3"/>
    <tableColumn id="11" name="Iznos" totalsRowFunction="count" dataDxfId="2" totalsRowDxfId="1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A1:J42"/>
  <sheetViews>
    <sheetView showGridLines="0" tabSelected="1" zoomScaleNormal="100" workbookViewId="0">
      <selection activeCell="B42" sqref="B42:G42"/>
    </sheetView>
  </sheetViews>
  <sheetFormatPr defaultColWidth="9" defaultRowHeight="33.950000000000003" customHeight="1" x14ac:dyDescent="0.25"/>
  <cols>
    <col min="1" max="1" width="12.5703125" style="19" customWidth="1"/>
    <col min="2" max="2" width="34.28515625" style="6" customWidth="1"/>
    <col min="3" max="3" width="32.5703125" style="6" customWidth="1"/>
    <col min="4" max="4" width="14.28515625" style="6" customWidth="1"/>
    <col min="5" max="5" width="16" style="6" customWidth="1"/>
    <col min="6" max="6" width="31.5703125" style="6" customWidth="1"/>
    <col min="7" max="7" width="21.42578125" style="6" customWidth="1"/>
    <col min="8" max="8" width="0.28515625" style="1" customWidth="1"/>
    <col min="9" max="9" width="12" style="1" hidden="1" customWidth="1"/>
    <col min="10" max="10" width="12" style="1" bestFit="1" customWidth="1"/>
    <col min="11" max="13" width="9.42578125" style="1" customWidth="1"/>
    <col min="14" max="16384" width="9" style="1"/>
  </cols>
  <sheetData>
    <row r="1" spans="1:10" ht="57.95" customHeight="1" thickBot="1" x14ac:dyDescent="0.3">
      <c r="A1" s="33" t="s">
        <v>10</v>
      </c>
      <c r="B1" s="33"/>
      <c r="C1" s="33"/>
      <c r="D1" s="33"/>
      <c r="E1" s="33"/>
      <c r="F1" s="33"/>
      <c r="G1" s="33"/>
      <c r="H1" s="3"/>
    </row>
    <row r="2" spans="1:10" ht="29.25" customHeight="1" thickTop="1" x14ac:dyDescent="0.25">
      <c r="A2" s="16" t="s">
        <v>7</v>
      </c>
      <c r="B2" s="36" t="s">
        <v>11</v>
      </c>
      <c r="C2" s="36"/>
      <c r="D2" s="7"/>
      <c r="E2" s="15" t="s">
        <v>8</v>
      </c>
      <c r="F2" s="34">
        <v>4371929326</v>
      </c>
      <c r="G2" s="34"/>
      <c r="H2" s="4"/>
    </row>
    <row r="3" spans="1:10" ht="29.25" customHeight="1" x14ac:dyDescent="0.25">
      <c r="A3" s="17" t="s">
        <v>9</v>
      </c>
      <c r="B3" s="13" t="s">
        <v>12</v>
      </c>
      <c r="C3" s="14"/>
      <c r="D3" s="8"/>
      <c r="E3" s="10"/>
      <c r="F3" s="11"/>
      <c r="G3" s="12"/>
      <c r="H3" s="4"/>
    </row>
    <row r="4" spans="1:10" ht="29.25" customHeight="1" x14ac:dyDescent="0.25">
      <c r="A4" s="35" t="s">
        <v>13</v>
      </c>
      <c r="B4" s="35"/>
      <c r="C4" s="35"/>
      <c r="D4" s="35"/>
      <c r="E4" s="35"/>
      <c r="F4" s="35"/>
      <c r="G4" s="35"/>
    </row>
    <row r="5" spans="1:10" ht="29.25" customHeight="1" x14ac:dyDescent="0.25">
      <c r="A5" s="35"/>
      <c r="B5" s="35"/>
      <c r="C5" s="35"/>
      <c r="D5" s="35"/>
      <c r="E5" s="35"/>
      <c r="F5" s="35"/>
      <c r="G5" s="35"/>
    </row>
    <row r="6" spans="1:10" s="2" customFormat="1" ht="42" customHeight="1" x14ac:dyDescent="0.25">
      <c r="A6" s="18" t="s">
        <v>6</v>
      </c>
      <c r="B6" s="5" t="s">
        <v>5</v>
      </c>
      <c r="C6" s="5" t="s">
        <v>1</v>
      </c>
      <c r="D6" s="9" t="s">
        <v>2</v>
      </c>
      <c r="E6" s="9" t="s">
        <v>3</v>
      </c>
      <c r="F6" s="9" t="s">
        <v>4</v>
      </c>
      <c r="G6" s="5" t="s">
        <v>0</v>
      </c>
    </row>
    <row r="7" spans="1:10" s="2" customFormat="1" ht="33.75" customHeight="1" x14ac:dyDescent="0.25">
      <c r="A7" s="26">
        <v>45446</v>
      </c>
      <c r="B7" s="25" t="s">
        <v>14</v>
      </c>
      <c r="C7" s="25" t="s">
        <v>15</v>
      </c>
      <c r="D7" s="27">
        <v>92317065065</v>
      </c>
      <c r="E7" s="28" t="s">
        <v>16</v>
      </c>
      <c r="F7" s="28" t="s">
        <v>17</v>
      </c>
      <c r="G7" s="22">
        <v>450</v>
      </c>
      <c r="I7" s="32">
        <f>G7</f>
        <v>450</v>
      </c>
      <c r="J7" s="32"/>
    </row>
    <row r="8" spans="1:10" ht="33.950000000000003" customHeight="1" x14ac:dyDescent="0.25">
      <c r="A8" s="20">
        <v>45448</v>
      </c>
      <c r="B8" s="24" t="s">
        <v>18</v>
      </c>
      <c r="C8" s="24" t="s">
        <v>19</v>
      </c>
      <c r="D8" s="29">
        <v>87301734795</v>
      </c>
      <c r="E8" s="21" t="s">
        <v>20</v>
      </c>
      <c r="F8" s="21" t="s">
        <v>21</v>
      </c>
      <c r="G8" s="23">
        <v>211.17</v>
      </c>
      <c r="I8" s="31">
        <f>G8+G9</f>
        <v>431.47</v>
      </c>
    </row>
    <row r="9" spans="1:10" ht="33.950000000000003" customHeight="1" x14ac:dyDescent="0.25">
      <c r="A9" s="20">
        <v>45448</v>
      </c>
      <c r="B9" s="24" t="s">
        <v>22</v>
      </c>
      <c r="C9" s="24" t="s">
        <v>23</v>
      </c>
      <c r="D9" s="29">
        <v>94647344471</v>
      </c>
      <c r="E9" s="21" t="s">
        <v>24</v>
      </c>
      <c r="F9" s="21" t="s">
        <v>25</v>
      </c>
      <c r="G9" s="23">
        <v>220.3</v>
      </c>
      <c r="J9" s="31"/>
    </row>
    <row r="10" spans="1:10" ht="33.950000000000003" customHeight="1" x14ac:dyDescent="0.25">
      <c r="A10" s="20">
        <v>45450</v>
      </c>
      <c r="B10" s="24" t="s">
        <v>95</v>
      </c>
      <c r="C10" s="24" t="s">
        <v>85</v>
      </c>
      <c r="D10" s="29"/>
      <c r="E10" s="21" t="s">
        <v>24</v>
      </c>
      <c r="F10" s="21" t="s">
        <v>26</v>
      </c>
      <c r="G10" s="23">
        <v>5213.82</v>
      </c>
      <c r="I10" s="31">
        <f>G10</f>
        <v>5213.82</v>
      </c>
      <c r="J10" s="31"/>
    </row>
    <row r="11" spans="1:10" ht="33.950000000000003" customHeight="1" x14ac:dyDescent="0.25">
      <c r="A11" s="20">
        <v>45453</v>
      </c>
      <c r="B11" s="24" t="s">
        <v>86</v>
      </c>
      <c r="C11" s="24" t="s">
        <v>85</v>
      </c>
      <c r="D11" s="29"/>
      <c r="E11" s="21" t="s">
        <v>24</v>
      </c>
      <c r="F11" s="30" t="s">
        <v>87</v>
      </c>
      <c r="G11" s="23">
        <v>95427.76</v>
      </c>
      <c r="I11" s="31">
        <f>G11+G12+G13</f>
        <v>111006.09999999999</v>
      </c>
    </row>
    <row r="12" spans="1:10" ht="33.950000000000003" customHeight="1" x14ac:dyDescent="0.25">
      <c r="A12" s="20">
        <v>45453</v>
      </c>
      <c r="B12" s="24" t="s">
        <v>86</v>
      </c>
      <c r="C12" s="24" t="s">
        <v>85</v>
      </c>
      <c r="D12" s="29"/>
      <c r="E12" s="21" t="s">
        <v>24</v>
      </c>
      <c r="F12" s="30" t="s">
        <v>90</v>
      </c>
      <c r="G12" s="23">
        <v>15410.34</v>
      </c>
    </row>
    <row r="13" spans="1:10" ht="36.75" customHeight="1" x14ac:dyDescent="0.25">
      <c r="A13" s="20">
        <v>45453</v>
      </c>
      <c r="B13" s="24" t="s">
        <v>89</v>
      </c>
      <c r="C13" s="24" t="s">
        <v>88</v>
      </c>
      <c r="D13" s="29"/>
      <c r="E13" s="21" t="s">
        <v>29</v>
      </c>
      <c r="F13" s="30" t="s">
        <v>91</v>
      </c>
      <c r="G13" s="23">
        <v>168</v>
      </c>
      <c r="J13" s="31"/>
    </row>
    <row r="14" spans="1:10" ht="33.950000000000003" customHeight="1" x14ac:dyDescent="0.25">
      <c r="A14" s="20">
        <v>45453</v>
      </c>
      <c r="B14" s="24" t="s">
        <v>27</v>
      </c>
      <c r="C14" s="24" t="s">
        <v>28</v>
      </c>
      <c r="D14" s="29">
        <v>29524210204</v>
      </c>
      <c r="E14" s="21" t="s">
        <v>29</v>
      </c>
      <c r="F14" s="21" t="s">
        <v>30</v>
      </c>
      <c r="G14" s="23">
        <v>25.88</v>
      </c>
      <c r="I14" s="31">
        <f>SUM(G14:G25)</f>
        <v>918.7</v>
      </c>
    </row>
    <row r="15" spans="1:10" ht="33.950000000000003" customHeight="1" x14ac:dyDescent="0.25">
      <c r="A15" s="20">
        <v>45453</v>
      </c>
      <c r="B15" s="24" t="s">
        <v>96</v>
      </c>
      <c r="C15" s="24" t="s">
        <v>31</v>
      </c>
      <c r="D15" s="29">
        <v>56556235804</v>
      </c>
      <c r="E15" s="21" t="s">
        <v>32</v>
      </c>
      <c r="F15" s="21" t="s">
        <v>33</v>
      </c>
      <c r="G15" s="23">
        <v>300</v>
      </c>
    </row>
    <row r="16" spans="1:10" ht="33.950000000000003" customHeight="1" x14ac:dyDescent="0.25">
      <c r="A16" s="20">
        <v>45453</v>
      </c>
      <c r="B16" s="24" t="s">
        <v>34</v>
      </c>
      <c r="C16" s="24" t="s">
        <v>35</v>
      </c>
      <c r="D16" s="29">
        <v>85821130368</v>
      </c>
      <c r="E16" s="21" t="s">
        <v>29</v>
      </c>
      <c r="F16" s="21" t="s">
        <v>33</v>
      </c>
      <c r="G16" s="23">
        <v>1.66</v>
      </c>
    </row>
    <row r="17" spans="1:10" ht="33.950000000000003" customHeight="1" x14ac:dyDescent="0.25">
      <c r="A17" s="20">
        <v>45453</v>
      </c>
      <c r="B17" s="24" t="s">
        <v>36</v>
      </c>
      <c r="C17" s="24" t="s">
        <v>37</v>
      </c>
      <c r="D17" s="29">
        <v>87311810356</v>
      </c>
      <c r="E17" s="21" t="s">
        <v>29</v>
      </c>
      <c r="F17" s="21" t="s">
        <v>30</v>
      </c>
      <c r="G17" s="23">
        <v>64.36</v>
      </c>
    </row>
    <row r="18" spans="1:10" ht="33.950000000000003" customHeight="1" x14ac:dyDescent="0.25">
      <c r="A18" s="20">
        <v>45453</v>
      </c>
      <c r="B18" s="24" t="s">
        <v>38</v>
      </c>
      <c r="C18" s="24" t="s">
        <v>39</v>
      </c>
      <c r="D18" s="29">
        <v>81793146560</v>
      </c>
      <c r="E18" s="21" t="s">
        <v>29</v>
      </c>
      <c r="F18" s="21" t="s">
        <v>30</v>
      </c>
      <c r="G18" s="23">
        <v>13.48</v>
      </c>
    </row>
    <row r="19" spans="1:10" ht="33.950000000000003" customHeight="1" x14ac:dyDescent="0.25">
      <c r="A19" s="20">
        <v>45453</v>
      </c>
      <c r="B19" s="24" t="s">
        <v>40</v>
      </c>
      <c r="C19" s="24" t="s">
        <v>39</v>
      </c>
      <c r="D19" s="29">
        <v>81793146560</v>
      </c>
      <c r="E19" s="21" t="s">
        <v>29</v>
      </c>
      <c r="F19" s="21" t="s">
        <v>30</v>
      </c>
      <c r="G19" s="23">
        <v>44.16</v>
      </c>
    </row>
    <row r="20" spans="1:10" ht="33.950000000000003" customHeight="1" x14ac:dyDescent="0.25">
      <c r="A20" s="20">
        <v>45453</v>
      </c>
      <c r="B20" s="24" t="s">
        <v>97</v>
      </c>
      <c r="C20" s="24" t="s">
        <v>41</v>
      </c>
      <c r="D20" s="29">
        <v>93687324069</v>
      </c>
      <c r="E20" s="21" t="s">
        <v>42</v>
      </c>
      <c r="F20" s="21" t="s">
        <v>25</v>
      </c>
      <c r="G20" s="23">
        <v>24.55</v>
      </c>
    </row>
    <row r="21" spans="1:10" ht="33.950000000000003" customHeight="1" x14ac:dyDescent="0.25">
      <c r="A21" s="20">
        <v>45453</v>
      </c>
      <c r="B21" s="24" t="s">
        <v>43</v>
      </c>
      <c r="C21" s="24" t="s">
        <v>44</v>
      </c>
      <c r="D21" s="29">
        <v>11469787133</v>
      </c>
      <c r="E21" s="21" t="s">
        <v>29</v>
      </c>
      <c r="F21" s="21" t="s">
        <v>45</v>
      </c>
      <c r="G21" s="23">
        <v>132.72999999999999</v>
      </c>
    </row>
    <row r="22" spans="1:10" ht="33.950000000000003" customHeight="1" x14ac:dyDescent="0.25">
      <c r="A22" s="20">
        <v>45453</v>
      </c>
      <c r="B22" s="24" t="s">
        <v>46</v>
      </c>
      <c r="C22" s="24" t="s">
        <v>47</v>
      </c>
      <c r="D22" s="29">
        <v>54189804734</v>
      </c>
      <c r="E22" s="21" t="s">
        <v>24</v>
      </c>
      <c r="F22" s="21" t="s">
        <v>48</v>
      </c>
      <c r="G22" s="23">
        <v>25.17</v>
      </c>
    </row>
    <row r="23" spans="1:10" ht="33.950000000000003" customHeight="1" x14ac:dyDescent="0.25">
      <c r="A23" s="20">
        <v>45453</v>
      </c>
      <c r="B23" s="24" t="s">
        <v>49</v>
      </c>
      <c r="C23" s="24" t="s">
        <v>47</v>
      </c>
      <c r="D23" s="29">
        <v>54189804734</v>
      </c>
      <c r="E23" s="21" t="s">
        <v>24</v>
      </c>
      <c r="F23" s="21" t="s">
        <v>48</v>
      </c>
      <c r="G23" s="23">
        <v>116.11</v>
      </c>
    </row>
    <row r="24" spans="1:10" ht="33.950000000000003" customHeight="1" x14ac:dyDescent="0.25">
      <c r="A24" s="20">
        <v>45453</v>
      </c>
      <c r="B24" s="24" t="s">
        <v>50</v>
      </c>
      <c r="C24" s="24" t="s">
        <v>51</v>
      </c>
      <c r="D24" s="29">
        <v>92963223473</v>
      </c>
      <c r="E24" s="21" t="s">
        <v>29</v>
      </c>
      <c r="F24" s="21" t="s">
        <v>52</v>
      </c>
      <c r="G24" s="23">
        <v>56.47</v>
      </c>
    </row>
    <row r="25" spans="1:10" ht="33.950000000000003" customHeight="1" x14ac:dyDescent="0.25">
      <c r="A25" s="20">
        <v>45453</v>
      </c>
      <c r="B25" s="24" t="s">
        <v>98</v>
      </c>
      <c r="C25" s="24" t="s">
        <v>53</v>
      </c>
      <c r="D25" s="29">
        <v>55460105464</v>
      </c>
      <c r="E25" s="21" t="s">
        <v>24</v>
      </c>
      <c r="F25" s="21" t="s">
        <v>48</v>
      </c>
      <c r="G25" s="23">
        <v>114.13</v>
      </c>
      <c r="J25" s="31"/>
    </row>
    <row r="26" spans="1:10" ht="33.950000000000003" customHeight="1" x14ac:dyDescent="0.25">
      <c r="A26" s="20">
        <v>45454</v>
      </c>
      <c r="B26" s="24" t="s">
        <v>54</v>
      </c>
      <c r="C26" s="24" t="s">
        <v>55</v>
      </c>
      <c r="D26" s="29">
        <v>99657660112</v>
      </c>
      <c r="E26" s="21" t="s">
        <v>24</v>
      </c>
      <c r="F26" s="21" t="s">
        <v>30</v>
      </c>
      <c r="G26" s="23">
        <v>130</v>
      </c>
      <c r="I26" s="31">
        <f>SUM(G26:G28)</f>
        <v>762.01</v>
      </c>
    </row>
    <row r="27" spans="1:10" ht="33.950000000000003" customHeight="1" x14ac:dyDescent="0.25">
      <c r="A27" s="20">
        <v>45454</v>
      </c>
      <c r="B27" s="24" t="s">
        <v>56</v>
      </c>
      <c r="C27" s="24" t="s">
        <v>57</v>
      </c>
      <c r="D27" s="29">
        <v>63073332379</v>
      </c>
      <c r="E27" s="21" t="s">
        <v>29</v>
      </c>
      <c r="F27" s="21" t="s">
        <v>58</v>
      </c>
      <c r="G27" s="23">
        <v>579.16</v>
      </c>
    </row>
    <row r="28" spans="1:10" ht="33.950000000000003" customHeight="1" x14ac:dyDescent="0.25">
      <c r="A28" s="20">
        <v>45454</v>
      </c>
      <c r="B28" s="24" t="s">
        <v>59</v>
      </c>
      <c r="C28" s="24" t="s">
        <v>60</v>
      </c>
      <c r="D28" s="29">
        <v>21301493079</v>
      </c>
      <c r="E28" s="21" t="s">
        <v>20</v>
      </c>
      <c r="F28" s="21" t="s">
        <v>25</v>
      </c>
      <c r="G28" s="23">
        <v>52.85</v>
      </c>
      <c r="J28" s="31"/>
    </row>
    <row r="29" spans="1:10" ht="33.950000000000003" customHeight="1" x14ac:dyDescent="0.25">
      <c r="A29" s="20">
        <v>45460</v>
      </c>
      <c r="B29" s="24" t="s">
        <v>61</v>
      </c>
      <c r="C29" s="24" t="s">
        <v>85</v>
      </c>
      <c r="D29" s="29"/>
      <c r="E29" s="21" t="s">
        <v>24</v>
      </c>
      <c r="F29" s="21" t="s">
        <v>92</v>
      </c>
      <c r="G29" s="23">
        <v>13800</v>
      </c>
      <c r="I29" s="31">
        <f>G29</f>
        <v>13800</v>
      </c>
      <c r="J29" s="31"/>
    </row>
    <row r="30" spans="1:10" ht="33.950000000000003" customHeight="1" x14ac:dyDescent="0.25">
      <c r="A30" s="20">
        <v>45460</v>
      </c>
      <c r="B30" s="24" t="s">
        <v>99</v>
      </c>
      <c r="C30" s="24" t="s">
        <v>62</v>
      </c>
      <c r="D30" s="29">
        <v>83997642580</v>
      </c>
      <c r="E30" s="21" t="s">
        <v>29</v>
      </c>
      <c r="F30" s="21" t="s">
        <v>17</v>
      </c>
      <c r="G30" s="23">
        <v>1160</v>
      </c>
      <c r="I30" s="31">
        <f>SUM(G30:G39)</f>
        <v>2442.6800000000003</v>
      </c>
    </row>
    <row r="31" spans="1:10" ht="33.950000000000003" customHeight="1" x14ac:dyDescent="0.25">
      <c r="A31" s="20">
        <v>45460</v>
      </c>
      <c r="B31" s="24" t="s">
        <v>63</v>
      </c>
      <c r="C31" s="24" t="s">
        <v>15</v>
      </c>
      <c r="D31" s="29">
        <v>92317065065</v>
      </c>
      <c r="E31" s="21" t="s">
        <v>16</v>
      </c>
      <c r="F31" s="21" t="s">
        <v>17</v>
      </c>
      <c r="G31" s="23">
        <v>320</v>
      </c>
    </row>
    <row r="32" spans="1:10" ht="33.950000000000003" customHeight="1" x14ac:dyDescent="0.25">
      <c r="A32" s="20">
        <v>45460</v>
      </c>
      <c r="B32" s="24" t="s">
        <v>64</v>
      </c>
      <c r="C32" s="24" t="s">
        <v>35</v>
      </c>
      <c r="D32" s="29">
        <v>85821130368</v>
      </c>
      <c r="E32" s="21" t="s">
        <v>29</v>
      </c>
      <c r="F32" s="21" t="s">
        <v>33</v>
      </c>
      <c r="G32" s="23">
        <v>107.84</v>
      </c>
    </row>
    <row r="33" spans="1:10" ht="33.950000000000003" customHeight="1" x14ac:dyDescent="0.25">
      <c r="A33" s="20">
        <v>45460</v>
      </c>
      <c r="B33" s="24" t="s">
        <v>65</v>
      </c>
      <c r="C33" s="24" t="s">
        <v>66</v>
      </c>
      <c r="D33" s="29">
        <v>69354374938</v>
      </c>
      <c r="E33" s="21" t="s">
        <v>24</v>
      </c>
      <c r="F33" s="21" t="s">
        <v>67</v>
      </c>
      <c r="G33" s="23">
        <v>300</v>
      </c>
    </row>
    <row r="34" spans="1:10" ht="33.950000000000003" customHeight="1" x14ac:dyDescent="0.25">
      <c r="A34" s="20">
        <v>45460</v>
      </c>
      <c r="B34" s="24" t="s">
        <v>68</v>
      </c>
      <c r="C34" s="24" t="s">
        <v>69</v>
      </c>
      <c r="D34" s="29">
        <v>41317489366</v>
      </c>
      <c r="E34" s="21" t="s">
        <v>70</v>
      </c>
      <c r="F34" s="21" t="s">
        <v>58</v>
      </c>
      <c r="G34" s="23">
        <v>1.4</v>
      </c>
    </row>
    <row r="35" spans="1:10" ht="33.950000000000003" customHeight="1" x14ac:dyDescent="0.25">
      <c r="A35" s="20">
        <v>45460</v>
      </c>
      <c r="B35" s="24" t="s">
        <v>71</v>
      </c>
      <c r="C35" s="24" t="s">
        <v>69</v>
      </c>
      <c r="D35" s="29">
        <v>41317489366</v>
      </c>
      <c r="E35" s="21" t="s">
        <v>70</v>
      </c>
      <c r="F35" s="21" t="s">
        <v>58</v>
      </c>
      <c r="G35" s="23">
        <v>5.58</v>
      </c>
    </row>
    <row r="36" spans="1:10" ht="33.950000000000003" customHeight="1" x14ac:dyDescent="0.25">
      <c r="A36" s="20">
        <v>45460</v>
      </c>
      <c r="B36" s="24" t="s">
        <v>72</v>
      </c>
      <c r="C36" s="24" t="s">
        <v>73</v>
      </c>
      <c r="D36" s="29">
        <v>68680676201</v>
      </c>
      <c r="E36" s="21" t="s">
        <v>74</v>
      </c>
      <c r="F36" s="21" t="s">
        <v>75</v>
      </c>
      <c r="G36" s="23">
        <v>121.12</v>
      </c>
    </row>
    <row r="37" spans="1:10" ht="33.950000000000003" customHeight="1" x14ac:dyDescent="0.25">
      <c r="A37" s="20">
        <v>45460</v>
      </c>
      <c r="B37" s="24" t="s">
        <v>76</v>
      </c>
      <c r="C37" s="24" t="s">
        <v>77</v>
      </c>
      <c r="D37" s="29">
        <v>62874063131</v>
      </c>
      <c r="E37" s="21" t="s">
        <v>24</v>
      </c>
      <c r="F37" s="21" t="s">
        <v>25</v>
      </c>
      <c r="G37" s="23">
        <v>169.4</v>
      </c>
    </row>
    <row r="38" spans="1:10" ht="33.950000000000003" customHeight="1" x14ac:dyDescent="0.25">
      <c r="A38" s="20">
        <v>45460</v>
      </c>
      <c r="B38" s="24" t="s">
        <v>78</v>
      </c>
      <c r="C38" s="24" t="s">
        <v>79</v>
      </c>
      <c r="D38" s="29">
        <v>19247339828</v>
      </c>
      <c r="E38" s="21" t="s">
        <v>24</v>
      </c>
      <c r="F38" s="21" t="s">
        <v>58</v>
      </c>
      <c r="G38" s="23">
        <v>202.34</v>
      </c>
    </row>
    <row r="39" spans="1:10" ht="33.950000000000003" customHeight="1" x14ac:dyDescent="0.25">
      <c r="A39" s="20">
        <v>45460</v>
      </c>
      <c r="B39" s="24" t="s">
        <v>80</v>
      </c>
      <c r="C39" s="24" t="s">
        <v>81</v>
      </c>
      <c r="D39" s="29">
        <v>24796394086</v>
      </c>
      <c r="E39" s="21" t="s">
        <v>29</v>
      </c>
      <c r="F39" s="21" t="s">
        <v>25</v>
      </c>
      <c r="G39" s="23">
        <v>55</v>
      </c>
      <c r="J39" s="31"/>
    </row>
    <row r="40" spans="1:10" ht="33.950000000000003" customHeight="1" x14ac:dyDescent="0.25">
      <c r="A40" s="20">
        <v>45463</v>
      </c>
      <c r="B40" s="24" t="s">
        <v>82</v>
      </c>
      <c r="C40" s="24" t="s">
        <v>85</v>
      </c>
      <c r="D40" s="29"/>
      <c r="E40" s="21" t="s">
        <v>24</v>
      </c>
      <c r="F40" s="21" t="s">
        <v>83</v>
      </c>
      <c r="G40" s="23">
        <v>462.5</v>
      </c>
      <c r="I40" s="31">
        <f>G40</f>
        <v>462.5</v>
      </c>
      <c r="J40" s="31"/>
    </row>
    <row r="41" spans="1:10" ht="33.950000000000003" customHeight="1" x14ac:dyDescent="0.25">
      <c r="A41" s="20">
        <v>45470</v>
      </c>
      <c r="B41" s="24" t="s">
        <v>93</v>
      </c>
      <c r="C41" s="24" t="s">
        <v>85</v>
      </c>
      <c r="D41" s="29"/>
      <c r="E41" s="21" t="s">
        <v>24</v>
      </c>
      <c r="F41" s="21" t="s">
        <v>92</v>
      </c>
      <c r="G41" s="23">
        <v>882.88</v>
      </c>
      <c r="I41" s="31">
        <f>G41</f>
        <v>882.88</v>
      </c>
      <c r="J41" s="31"/>
    </row>
    <row r="42" spans="1:10" ht="33.950000000000003" customHeight="1" x14ac:dyDescent="0.25">
      <c r="A42" s="20"/>
      <c r="B42" s="37" t="s">
        <v>84</v>
      </c>
      <c r="C42" s="37"/>
      <c r="D42" s="38"/>
      <c r="E42" s="39"/>
      <c r="F42" s="40"/>
      <c r="G42" s="41">
        <f>SUM(G7:G41)</f>
        <v>136370.15999999997</v>
      </c>
      <c r="I42" s="1" t="s">
        <v>94</v>
      </c>
      <c r="J42" s="31"/>
    </row>
  </sheetData>
  <sheetProtection selectLockedCells="1"/>
  <mergeCells count="4">
    <mergeCell ref="A1:G1"/>
    <mergeCell ref="F2:G2"/>
    <mergeCell ref="A4:G5"/>
    <mergeCell ref="B2:C2"/>
  </mergeCells>
  <phoneticPr fontId="2" type="noConversion"/>
  <conditionalFormatting sqref="A7:F9 A10:B10 D10:F10 D11:D13 A11:A13 A30:F39 A29:B29 A42:F42 A40:B41 E11:E12 A14:F28 D29:F29 D40:F41">
    <cfRule type="expression" dxfId="0" priority="43">
      <formula>MOD(ROW(),2)=0</formula>
    </cfRule>
  </conditionalFormatting>
  <conditionalFormatting sqref="G7:G42">
    <cfRule type="expression" dxfId="31" priority="40">
      <formula>MOD(ROW(),2)=0</formula>
    </cfRule>
    <cfRule type="expression" dxfId="30" priority="41">
      <formula>MOD(ROW(),2)=1</formula>
    </cfRule>
  </conditionalFormatting>
  <conditionalFormatting sqref="E13:F13">
    <cfRule type="expression" dxfId="29" priority="4">
      <formula>MOD(ROW(),2)=0</formula>
    </cfRule>
  </conditionalFormatting>
  <conditionalFormatting sqref="C10">
    <cfRule type="expression" dxfId="28" priority="13">
      <formula>MOD(ROW(),2)=0</formula>
    </cfRule>
  </conditionalFormatting>
  <conditionalFormatting sqref="B11:B12">
    <cfRule type="expression" dxfId="27" priority="12">
      <formula>MOD(ROW(),2)=0</formula>
    </cfRule>
  </conditionalFormatting>
  <conditionalFormatting sqref="C11">
    <cfRule type="expression" dxfId="26" priority="11">
      <formula>MOD(ROW(),2)=0</formula>
    </cfRule>
  </conditionalFormatting>
  <conditionalFormatting sqref="F11">
    <cfRule type="expression" dxfId="25" priority="10">
      <formula>MOD(ROW(),2)=0</formula>
    </cfRule>
  </conditionalFormatting>
  <conditionalFormatting sqref="C12">
    <cfRule type="expression" dxfId="24" priority="9">
      <formula>MOD(ROW(),2)=0</formula>
    </cfRule>
  </conditionalFormatting>
  <conditionalFormatting sqref="C13">
    <cfRule type="expression" dxfId="23" priority="8">
      <formula>MOD(ROW(),2)=0</formula>
    </cfRule>
  </conditionalFormatting>
  <conditionalFormatting sqref="B13">
    <cfRule type="expression" dxfId="22" priority="7">
      <formula>MOD(ROW(),2)=0</formula>
    </cfRule>
  </conditionalFormatting>
  <conditionalFormatting sqref="F12">
    <cfRule type="expression" dxfId="20" priority="5">
      <formula>MOD(ROW(),2)=0</formula>
    </cfRule>
  </conditionalFormatting>
  <conditionalFormatting sqref="C41">
    <cfRule type="expression" dxfId="19" priority="1">
      <formula>MOD(ROW(),2)=0</formula>
    </cfRule>
  </conditionalFormatting>
  <conditionalFormatting sqref="C29">
    <cfRule type="expression" dxfId="18" priority="3">
      <formula>MOD(ROW(),2)=0</formula>
    </cfRule>
  </conditionalFormatting>
  <conditionalFormatting sqref="C40">
    <cfRule type="expression" dxfId="17" priority="2">
      <formula>MOD(ROW(),2)=0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7" fitToHeight="0" orientation="portrait" horizontalDpi="300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Windows korisnik</cp:lastModifiedBy>
  <cp:lastPrinted>2024-02-17T07:20:57Z</cp:lastPrinted>
  <dcterms:created xsi:type="dcterms:W3CDTF">2016-11-01T03:33:07Z</dcterms:created>
  <dcterms:modified xsi:type="dcterms:W3CDTF">2024-06-27T10:16:19Z</dcterms:modified>
  <cp:version>1.0</cp:version>
</cp:coreProperties>
</file>